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58" i="1"/>
  <c r="H38" i="1"/>
  <c r="H15" i="1"/>
  <c r="H47" i="1"/>
  <c r="H41" i="1"/>
  <c r="H29" i="1"/>
  <c r="H18" i="1"/>
  <c r="H32" i="1"/>
  <c r="H36" i="1" l="1"/>
  <c r="H17" i="1" l="1"/>
  <c r="H37" i="1" l="1"/>
  <c r="H14" i="1"/>
  <c r="H30" i="1" l="1"/>
  <c r="H51" i="1" l="1"/>
  <c r="H59" i="1" s="1"/>
  <c r="H13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<sst xmlns="http://schemas.openxmlformats.org/spreadsheetml/2006/main" count="57" uniqueCount="33">
  <si>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</si>
  <si>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</si>
  <si>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</si>
  <si>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</si>
  <si>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</si>
  <si>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</si>
  <si>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</si>
  <si>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</si>
  <si>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</si>
  <si>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</si>
  <si>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</si>
  <si>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</si>
  <si>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</si>
  <si>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</si>
  <si>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</si>
  <si>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</si>
  <si>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</si>
  <si>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</si>
  <si>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</si>
  <si>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</si>
  <si>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</si>
  <si>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</si>
  <si>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</si>
  <si>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</si>
  <si>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</si>
  <si>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</si>
  <si>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</si>
  <si>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</si>
  <si>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</si>
  <si>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</si>
  <si>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01.09.2021.</t>
  </si>
  <si>
    <t>Primljena i neutrošena participacija od 01.09.2021.</t>
  </si>
  <si>
    <t xml:space="preserve">Dana 01.09.2021.godine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</si>
</sst>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52" zoomScaleNormal="100" workbookViewId="0">
      <selection activeCell="H38" sqref="H38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30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44440</v>
      </c>
      <c r="H12" s="14">
        <v>1956393.64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44440</v>
      </c>
      <c r="H13" s="2">
        <f>H14+H30-H37-H51</f>
        <v>1885074.0200000014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44440</v>
      </c>
      <c r="H14" s="3">
        <f>H15+H16+H17+H18+H19+H20+H21+H22+H23+H24+H25+H26+H27+H29+H28</f>
        <v>31542436.849999998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f>28244971.61+2194877.82-30261470.43+5315.57-178379+22567746.93-22567746.93+1850.83+28051026.54+2005143.3-30056169.84+4943.02-4943.02+4271.94-4271.94+22464399.57-22464399.57+28191831.43+1755822.23</f>
        <v>29954820.059999999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f>6185310.05-6185310.05</f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</f>
        <v>1521387.9199999995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31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</f>
        <v>66228.87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44440</v>
      </c>
      <c r="H30" s="3">
        <f>H31+H32+H33+H34+H35+H36</f>
        <v>3077740.33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2760398.67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135083.33+135083.33-149724.79+135083.33-147556.67-6551.11+135083.33-151828.88+135083.33-153721.06+135083.33-124721.67+135083.33-129424.35+14773.33+135083.33-121115.78+160083</f>
        <v>270878.65999999992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31</v>
      </c>
      <c r="C36" s="27"/>
      <c r="D36" s="27"/>
      <c r="E36" s="27"/>
      <c r="F36" s="28"/>
      <c r="G36" s="22"/>
      <c r="H36" s="9">
        <f>5588+40875</f>
        <v>46463</v>
      </c>
      <c r="I36" s="10"/>
      <c r="J36" s="10"/>
    </row>
    <row r="37" spans="2:13" x14ac:dyDescent="0.25">
      <c r="B37" s="29" t="s">
        <v>24</v>
      </c>
      <c r="C37" s="30"/>
      <c r="D37" s="30"/>
      <c r="E37" s="30"/>
      <c r="F37" s="31"/>
      <c r="G37" s="23">
        <v>44440</v>
      </c>
      <c r="H37" s="4">
        <f>SUM(H38:H50)</f>
        <v>29974704.489999998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f>28191831.43+1755822.23+7166.4</f>
        <v>29954820.059999999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f>1400+155.55</f>
        <v>1555.55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f>5511.1+4142+8485+190.78</f>
        <v>18328.879999999997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29" t="s">
        <v>25</v>
      </c>
      <c r="C51" s="30"/>
      <c r="D51" s="30"/>
      <c r="E51" s="30"/>
      <c r="F51" s="31"/>
      <c r="G51" s="23">
        <v>44440</v>
      </c>
      <c r="H51" s="4">
        <f>SUM(H52:H56)</f>
        <v>2760398.67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2760398.67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44440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</f>
        <v>2042209.929999999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f>1941205.96+21802.57+1897.22+5984.56</f>
        <v>1970890.31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H14+H30-H37-H51+H57-H58</f>
        <v>1956393.6400000001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2021-09-02T09:40:19Z</dcterms:modified>
  <cp:category/>
  <cp:contentStatus/>
</cp:coreProperties>
</file>